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64802D33-707D-4FBD-8939-BAFCB2F436C4}" xr6:coauthVersionLast="45" xr6:coauthVersionMax="45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08" yWindow="-108" windowWidth="23256" windowHeight="12576" xr2:uid="{00000000-000D-0000-FFFF-FFFF00000000}"/>
  </bookViews>
  <sheets>
    <sheet name="BALANCE" sheetId="1" r:id="rId1"/>
  </sheets>
  <definedNames>
    <definedName name="_xlnm.Print_Area" localSheetId="0">BALANCE!$A$1:$F$73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<sst xmlns="http://schemas.openxmlformats.org/spreadsheetml/2006/main" count="70" uniqueCount="46">
  <si>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</si>
  <si>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</si>
  <si>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</si>
  <si>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</si>
  <si>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</si>
  <si>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</si>
  <si>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</si>
  <si>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</si>
  <si>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</si>
  <si>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</si>
  <si>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</si>
  <si>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</si>
  <si>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</si>
  <si>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</si>
  <si>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</si>
  <si>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</si>
  <si>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</si>
  <si>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</si>
  <si>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</si>
  <si>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</si>
  <si>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</si>
  <si>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</si>
  <si>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</si>
  <si>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</si>
  <si>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</si>
  <si>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</si>
  <si>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</si>
  <si>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</si>
  <si>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</si>
  <si>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</si>
  <si>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</si>
  <si>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</si>
  <si>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</si>
  <si>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</si>
  <si>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</si>
  <si>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</si>
  <si>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</si>
  <si>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</si>
  <si>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</si>
  <si>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</si>
  <si>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</si>
  <si>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</si>
  <si>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</si>
  <si>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</si>
  <si>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2024 (b)</t>
  </si>
  <si>
    <t>JUNTA MUNICIPAL DE AGUA Y SANEAMIENTO DE GUACHOCHI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</si>
</sst>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155575</xdr:rowOff>
    </xdr:from>
    <xdr:to>
      <xdr:col>1</xdr:col>
      <xdr:colOff>3324882</xdr:colOff>
      <xdr:row>72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56F696-A864-413A-A6F7-F460B72BFC16}"/>
            </a:ext>
          </a:extLst>
        </xdr:cNvPr>
        <xdr:cNvSpPr txBox="1"/>
      </xdr:nvSpPr>
      <xdr:spPr>
        <a:xfrm>
          <a:off x="0" y="15700375"/>
          <a:ext cx="3578882" cy="555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3189014</xdr:colOff>
      <xdr:row>68</xdr:row>
      <xdr:rowOff>152400</xdr:rowOff>
    </xdr:from>
    <xdr:to>
      <xdr:col>5</xdr:col>
      <xdr:colOff>23173</xdr:colOff>
      <xdr:row>72</xdr:row>
      <xdr:rowOff>1058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2675EA-E1AA-43A9-AFC1-87527285A3BD}"/>
            </a:ext>
          </a:extLst>
        </xdr:cNvPr>
        <xdr:cNvSpPr txBox="1"/>
      </xdr:nvSpPr>
      <xdr:spPr>
        <a:xfrm>
          <a:off x="3443014" y="15697200"/>
          <a:ext cx="3933459" cy="559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view="pageBreakPreview" zoomScale="60" zoomScaleNormal="90" workbookViewId="0">
      <selection activeCell="D69" sqref="D69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2" t="s">
        <v>45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8" t="s">
        <v>44</v>
      </c>
      <c r="C4" s="49"/>
      <c r="D4" s="49"/>
      <c r="E4" s="50"/>
    </row>
    <row r="5" spans="2:5" ht="15" thickBot="1" x14ac:dyDescent="0.35">
      <c r="B5" s="51" t="s">
        <v>1</v>
      </c>
      <c r="C5" s="52"/>
      <c r="D5" s="52"/>
      <c r="E5" s="53"/>
    </row>
    <row r="6" spans="2:5" x14ac:dyDescent="0.3">
      <c r="B6" s="54" t="s">
        <v>2</v>
      </c>
      <c r="C6" s="3" t="s">
        <v>3</v>
      </c>
      <c r="D6" s="56" t="s">
        <v>4</v>
      </c>
      <c r="E6" s="3" t="s">
        <v>5</v>
      </c>
    </row>
    <row r="7" spans="2:5" ht="15" thickBot="1" x14ac:dyDescent="0.35">
      <c r="B7" s="55"/>
      <c r="C7" s="4" t="s">
        <v>6</v>
      </c>
      <c r="D7" s="57"/>
      <c r="E7" s="4" t="s">
        <v>7</v>
      </c>
    </row>
    <row r="8" spans="2:5" x14ac:dyDescent="0.3">
      <c r="B8" s="27" t="s">
        <v>8</v>
      </c>
      <c r="C8" s="5">
        <f>SUM(C9:C11)</f>
        <v>14002909.390000001</v>
      </c>
      <c r="D8" s="5">
        <f t="shared" ref="D8:E8" si="0">SUM(D9:D11)</f>
        <v>17447316.990000002</v>
      </c>
      <c r="E8" s="5">
        <f t="shared" si="0"/>
        <v>17447316.990000002</v>
      </c>
    </row>
    <row r="9" spans="2:5" x14ac:dyDescent="0.3">
      <c r="B9" s="28" t="s">
        <v>9</v>
      </c>
      <c r="C9" s="33">
        <v>14002909.390000001</v>
      </c>
      <c r="D9" s="33">
        <v>13747179.99</v>
      </c>
      <c r="E9" s="33">
        <v>13747179.99</v>
      </c>
    </row>
    <row r="10" spans="2:5" x14ac:dyDescent="0.3">
      <c r="B10" s="28" t="s">
        <v>10</v>
      </c>
      <c r="C10" s="33">
        <v>0</v>
      </c>
      <c r="D10" s="33">
        <v>3700137</v>
      </c>
      <c r="E10" s="33">
        <v>3700137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14002909.390000001</v>
      </c>
      <c r="D12" s="5">
        <f>SUM(D13+D14)</f>
        <v>17172372.379999999</v>
      </c>
      <c r="E12" s="5">
        <f>SUM(E13+E14)</f>
        <v>13289684.4</v>
      </c>
    </row>
    <row r="13" spans="2:5" ht="22.8" x14ac:dyDescent="0.3">
      <c r="B13" s="28" t="s">
        <v>13</v>
      </c>
      <c r="C13" s="33">
        <v>14002909.390000001</v>
      </c>
      <c r="D13" s="33">
        <v>13447615.949999999</v>
      </c>
      <c r="E13" s="33">
        <v>13289684.4</v>
      </c>
    </row>
    <row r="14" spans="2:5" ht="22.8" x14ac:dyDescent="0.3">
      <c r="B14" s="28" t="s">
        <v>14</v>
      </c>
      <c r="C14" s="33">
        <v>0</v>
      </c>
      <c r="D14" s="33">
        <v>3724756.43</v>
      </c>
      <c r="E14" s="33">
        <v>0</v>
      </c>
    </row>
    <row r="15" spans="2:5" x14ac:dyDescent="0.3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2.8" x14ac:dyDescent="0.3">
      <c r="B16" s="28" t="s">
        <v>16</v>
      </c>
      <c r="C16" s="35">
        <v>0</v>
      </c>
      <c r="D16" s="33">
        <v>0</v>
      </c>
      <c r="E16" s="33">
        <v>0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0</v>
      </c>
      <c r="D18" s="5">
        <f t="shared" ref="D18:E18" si="2">D8-D12+D15</f>
        <v>274944.61000000313</v>
      </c>
      <c r="E18" s="5">
        <f t="shared" si="2"/>
        <v>4157632.5900000017</v>
      </c>
    </row>
    <row r="19" spans="2:5" ht="24" x14ac:dyDescent="0.3">
      <c r="B19" s="27" t="s">
        <v>19</v>
      </c>
      <c r="C19" s="5">
        <f>C18-C11</f>
        <v>0</v>
      </c>
      <c r="D19" s="5">
        <f t="shared" ref="D19:E19" si="3">D18-D11</f>
        <v>274944.61000000313</v>
      </c>
      <c r="E19" s="5">
        <f t="shared" si="3"/>
        <v>4157632.5900000017</v>
      </c>
    </row>
    <row r="20" spans="2:5" ht="24.6" thickBot="1" x14ac:dyDescent="0.35">
      <c r="B20" s="29" t="s">
        <v>20</v>
      </c>
      <c r="C20" s="7">
        <f>C19-C15</f>
        <v>0</v>
      </c>
      <c r="D20" s="7">
        <f t="shared" ref="D20:E20" si="4">D19-D15</f>
        <v>274944.61000000313</v>
      </c>
      <c r="E20" s="7">
        <f t="shared" si="4"/>
        <v>4157632.5900000017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0</v>
      </c>
      <c r="D27" s="5">
        <f t="shared" ref="D27:E27" si="6">D20+D24</f>
        <v>274944.61000000313</v>
      </c>
      <c r="E27" s="5">
        <f t="shared" si="6"/>
        <v>4157632.5900000017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" thickBot="1" x14ac:dyDescent="0.35">
      <c r="B32" s="55"/>
      <c r="C32" s="55"/>
      <c r="D32" s="55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" thickBot="1" x14ac:dyDescent="0.35">
      <c r="B40" s="59"/>
      <c r="C40" s="61"/>
      <c r="D40" s="61"/>
      <c r="E40" s="61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" thickBot="1" x14ac:dyDescent="0.35">
      <c r="B44" s="55"/>
      <c r="C44" s="20" t="s">
        <v>22</v>
      </c>
      <c r="D44" s="55"/>
      <c r="E44" s="20" t="s">
        <v>23</v>
      </c>
    </row>
    <row r="45" spans="2:5" x14ac:dyDescent="0.3">
      <c r="B45" s="15" t="s">
        <v>36</v>
      </c>
      <c r="C45" s="22">
        <f>C9</f>
        <v>14002909.390000001</v>
      </c>
      <c r="D45" s="22">
        <f t="shared" ref="D45:E45" si="10">D9</f>
        <v>13747179.99</v>
      </c>
      <c r="E45" s="22">
        <f t="shared" si="10"/>
        <v>13747179.99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14002909.390000001</v>
      </c>
      <c r="D49" s="22">
        <f t="shared" ref="D49:E49" si="14">D13</f>
        <v>13447615.949999999</v>
      </c>
      <c r="E49" s="22">
        <f t="shared" si="14"/>
        <v>13289684.4</v>
      </c>
    </row>
    <row r="50" spans="2:6" ht="22.8" x14ac:dyDescent="0.3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3">
      <c r="B51" s="27" t="s">
        <v>38</v>
      </c>
      <c r="C51" s="21">
        <f>C45+C46-C49+C50</f>
        <v>0</v>
      </c>
      <c r="D51" s="21">
        <f t="shared" ref="D51:E51" si="16">D45+D46-D49+D50</f>
        <v>299564.04000000097</v>
      </c>
      <c r="E51" s="21">
        <f t="shared" si="16"/>
        <v>457495.58999999985</v>
      </c>
      <c r="F51" s="25"/>
    </row>
    <row r="52" spans="2:6" ht="24.6" thickBot="1" x14ac:dyDescent="0.35">
      <c r="B52" s="27" t="s">
        <v>39</v>
      </c>
      <c r="C52" s="21">
        <f>C51-C46</f>
        <v>0</v>
      </c>
      <c r="D52" s="21">
        <f t="shared" ref="D52:E52" si="17">D51-D46</f>
        <v>299564.04000000097</v>
      </c>
      <c r="E52" s="21">
        <f t="shared" si="17"/>
        <v>457495.58999999985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" thickBot="1" x14ac:dyDescent="0.35">
      <c r="B56" s="55"/>
      <c r="C56" s="55"/>
      <c r="D56" s="55"/>
      <c r="E56" s="20" t="s">
        <v>23</v>
      </c>
    </row>
    <row r="57" spans="2:6" x14ac:dyDescent="0.3">
      <c r="B57" s="15" t="s">
        <v>10</v>
      </c>
      <c r="C57" s="22">
        <f>C10</f>
        <v>0</v>
      </c>
      <c r="D57" s="22">
        <f t="shared" ref="D57:E57" si="18">D10</f>
        <v>3700137</v>
      </c>
      <c r="E57" s="22">
        <f t="shared" si="18"/>
        <v>3700137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0</v>
      </c>
      <c r="D61" s="22">
        <f t="shared" ref="D61:E61" si="22">D14</f>
        <v>3724756.43</v>
      </c>
      <c r="E61" s="22">
        <f t="shared" si="22"/>
        <v>0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-24619.430000000168</v>
      </c>
      <c r="E63" s="21">
        <f t="shared" si="24"/>
        <v>3700137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-24619.430000000168</v>
      </c>
      <c r="E64" s="32">
        <f t="shared" si="25"/>
        <v>3700137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/>
      <c r="C69" s="39"/>
      <c r="D69" s="39"/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2025-01-29T18:14:58Z</cp:lastPrinted>
  <dcterms:created xsi:type="dcterms:W3CDTF">2020-01-08T20:37:56Z</dcterms:created>
  <dcterms:modified xsi:type="dcterms:W3CDTF">2025-01-29T18:15:14Z</dcterms:modified>
</cp:coreProperties>
</file>